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Архив\исходяїщие\2025\11-ЛИСТОПАД\04\Виконання 9 м-в 2025. СЕСІЯ\"/>
    </mc:Choice>
  </mc:AlternateContent>
  <xr:revisionPtr revIDLastSave="0" documentId="13_ncr:1_{FE999458-3D8F-492E-AA1A-4F734FD5687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 додаток 2 МВК" sheetId="8" r:id="rId1"/>
  </sheets>
  <definedNames>
    <definedName name="_xlnm.Print_Titles" localSheetId="0">' додаток 2 МВК'!$6:$7</definedName>
    <definedName name="_xlnm.Print_Area" localSheetId="0">' додаток 2 МВК'!$A$1:$K$23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8" l="1"/>
  <c r="J9" i="8"/>
  <c r="J11" i="8"/>
  <c r="J12" i="8"/>
  <c r="J14" i="8"/>
  <c r="J15" i="8"/>
  <c r="J16" i="8"/>
  <c r="J17" i="8"/>
  <c r="J8" i="8"/>
  <c r="G18" i="8"/>
  <c r="I9" i="8" l="1"/>
  <c r="I10" i="8"/>
  <c r="I11" i="8"/>
  <c r="I12" i="8"/>
  <c r="I13" i="8"/>
  <c r="I14" i="8"/>
  <c r="I15" i="8"/>
  <c r="I16" i="8"/>
  <c r="I17" i="8"/>
  <c r="C18" i="8" l="1"/>
  <c r="E8" i="8" l="1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K17" i="8" l="1"/>
  <c r="K16" i="8"/>
  <c r="K15" i="8"/>
  <c r="K14" i="8"/>
  <c r="K13" i="8"/>
  <c r="K12" i="8"/>
  <c r="K11" i="8"/>
  <c r="K10" i="8"/>
  <c r="K9" i="8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<sst xmlns="http://schemas.openxmlformats.org/spreadsheetml/2006/main" count="41" uniqueCount="36">
  <si>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</si>
  <si>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</si>
  <si>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</si>
  <si>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</si>
  <si>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</si>
  <si>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</si>
  <si>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</si>
  <si>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</si>
  <si>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</si>
  <si>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</si>
  <si>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</si>
  <si>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</si>
  <si>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</si>
  <si>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</si>
  <si>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</si>
  <si>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</si>
  <si>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</si>
  <si>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</si>
  <si>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</si>
  <si>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</si>
  <si>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</si>
  <si>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</si>
  <si>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</si>
  <si>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</si>
  <si>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</si>
  <si>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</si>
  <si>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</si>
  <si>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</si>
  <si>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</si>
  <si>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</si>
  <si>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_____________ № ___</t>
  </si>
  <si>
    <t xml:space="preserve">Планові показники на  2025 р </t>
  </si>
  <si>
    <t>Касові видатки за 9 місяців 2025 р.</t>
  </si>
  <si>
    <t>до рішення  міської ради</t>
  </si>
  <si>
    <t xml:space="preserve">Видатки бюджету Глухівської міської територіальної громади  за 9 місяців  2025 року </t>
  </si>
  <si>
    <t>Міський голова                                                                      Надія  ВАЙЛО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</si>
</sst>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</cellStyleXfs>
  <cellXfs count="56">
    <xf numFmtId="0" fontId="0" fillId="0" borderId="0" xfId="0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11" fillId="0" borderId="0" xfId="0" applyFont="1"/>
    <xf numFmtId="0" fontId="12" fillId="0" borderId="0" xfId="0" applyFont="1"/>
    <xf numFmtId="0" fontId="12" fillId="2" borderId="0" xfId="0" applyFont="1" applyFill="1"/>
    <xf numFmtId="0" fontId="12" fillId="0" borderId="0" xfId="0" applyFont="1" applyAlignment="1">
      <alignment horizontal="justify"/>
    </xf>
    <xf numFmtId="164" fontId="12" fillId="0" borderId="0" xfId="0" applyNumberFormat="1" applyFont="1"/>
    <xf numFmtId="0" fontId="11" fillId="2" borderId="0" xfId="0" applyFont="1" applyFill="1"/>
    <xf numFmtId="164" fontId="6" fillId="0" borderId="1" xfId="4" applyNumberFormat="1" applyFont="1" applyBorder="1" applyAlignment="1">
      <alignment vertical="center"/>
    </xf>
    <xf numFmtId="164" fontId="6" fillId="2" borderId="1" xfId="4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justify"/>
    </xf>
  </cellXfs>
  <cellStyles count="6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Обычный 4" xfId="5" xr:uid="{59EF8464-BB0C-43B8-91DD-443590B4D92B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view="pageBreakPreview" zoomScale="85" zoomScaleNormal="13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D22" sqref="D22"/>
    </sheetView>
  </sheetViews>
  <sheetFormatPr defaultColWidth="9.28515625" defaultRowHeight="12.75" x14ac:dyDescent="0.2"/>
  <cols>
    <col min="1" max="1" width="8.28515625" style="32" customWidth="1"/>
    <col min="2" max="2" width="33.85546875" style="8" customWidth="1"/>
    <col min="3" max="3" width="15.85546875" style="9" customWidth="1"/>
    <col min="4" max="4" width="11.7109375" style="1" bestFit="1" customWidth="1"/>
    <col min="5" max="5" width="11.7109375" style="3" bestFit="1" customWidth="1"/>
    <col min="6" max="6" width="13.28515625" style="1" customWidth="1"/>
    <col min="7" max="7" width="11.7109375" style="1" bestFit="1" customWidth="1"/>
    <col min="8" max="8" width="10.85546875" style="3" customWidth="1"/>
    <col min="9" max="9" width="9.42578125" style="1" customWidth="1"/>
    <col min="10" max="10" width="10" style="1" customWidth="1"/>
    <col min="11" max="11" width="8.42578125" style="3" bestFit="1" customWidth="1"/>
    <col min="12" max="16384" width="9.28515625" style="1"/>
  </cols>
  <sheetData>
    <row r="1" spans="1:12" ht="15.6" customHeight="1" x14ac:dyDescent="0.2">
      <c r="H1" s="49" t="s">
        <v>4</v>
      </c>
      <c r="I1" s="49"/>
      <c r="J1" s="49"/>
      <c r="K1" s="1"/>
      <c r="L1" s="4"/>
    </row>
    <row r="2" spans="1:12" ht="16.350000000000001" customHeight="1" x14ac:dyDescent="0.2">
      <c r="C2" s="55"/>
      <c r="D2" s="55"/>
      <c r="H2" s="52" t="s">
        <v>33</v>
      </c>
      <c r="I2" s="52"/>
      <c r="J2" s="52"/>
      <c r="K2" s="52"/>
      <c r="L2" s="10"/>
    </row>
    <row r="3" spans="1:12" x14ac:dyDescent="0.2">
      <c r="H3" s="32" t="s">
        <v>30</v>
      </c>
      <c r="K3" s="1"/>
    </row>
    <row r="4" spans="1:12" x14ac:dyDescent="0.2">
      <c r="A4" s="54" t="s">
        <v>34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"/>
    </row>
    <row r="5" spans="1:12" x14ac:dyDescent="0.2">
      <c r="A5" s="14"/>
      <c r="B5" s="3"/>
      <c r="C5" s="15"/>
      <c r="D5" s="5"/>
      <c r="E5" s="5"/>
      <c r="F5" s="5"/>
      <c r="K5" s="1" t="s">
        <v>5</v>
      </c>
    </row>
    <row r="6" spans="1:12" ht="26.65" customHeight="1" x14ac:dyDescent="0.2">
      <c r="A6" s="12" t="s">
        <v>9</v>
      </c>
      <c r="B6" s="51" t="s">
        <v>7</v>
      </c>
      <c r="C6" s="50" t="s">
        <v>31</v>
      </c>
      <c r="D6" s="50"/>
      <c r="E6" s="50"/>
      <c r="F6" s="51" t="s">
        <v>32</v>
      </c>
      <c r="G6" s="51"/>
      <c r="H6" s="51"/>
      <c r="I6" s="53" t="s">
        <v>8</v>
      </c>
      <c r="J6" s="53"/>
      <c r="K6" s="53"/>
    </row>
    <row r="7" spans="1:12" s="6" customFormat="1" ht="14.1" customHeight="1" x14ac:dyDescent="0.2">
      <c r="A7" s="12"/>
      <c r="B7" s="51"/>
      <c r="C7" s="11" t="s">
        <v>2</v>
      </c>
      <c r="D7" s="12" t="s">
        <v>3</v>
      </c>
      <c r="E7" s="13" t="s">
        <v>1</v>
      </c>
      <c r="F7" s="29" t="s">
        <v>2</v>
      </c>
      <c r="G7" s="29" t="s">
        <v>3</v>
      </c>
      <c r="H7" s="30" t="s">
        <v>1</v>
      </c>
      <c r="I7" s="2" t="s">
        <v>2</v>
      </c>
      <c r="J7" s="2" t="s">
        <v>6</v>
      </c>
      <c r="K7" s="7" t="s">
        <v>1</v>
      </c>
    </row>
    <row r="8" spans="1:12" s="17" customFormat="1" ht="18.600000000000001" customHeight="1" x14ac:dyDescent="0.2">
      <c r="A8" s="33" t="s">
        <v>17</v>
      </c>
      <c r="B8" s="20" t="s">
        <v>18</v>
      </c>
      <c r="C8" s="44">
        <v>53459.5</v>
      </c>
      <c r="D8" s="44">
        <v>839</v>
      </c>
      <c r="E8" s="36">
        <f t="shared" ref="E8:E17" si="0">SUM(C8:D8)</f>
        <v>54298.5</v>
      </c>
      <c r="F8" s="44">
        <v>37838</v>
      </c>
      <c r="G8" s="44">
        <v>7533.4</v>
      </c>
      <c r="H8" s="36">
        <f t="shared" ref="H8:H17" si="1">SUM(F8:G8)</f>
        <v>45371.4</v>
      </c>
      <c r="I8" s="28">
        <f t="shared" ref="I8:I18" si="2">SUM(F8/C8)*100</f>
        <v>70.778813868442469</v>
      </c>
      <c r="J8" s="28">
        <f>SUM(G8/D8)*100</f>
        <v>897.90226460071506</v>
      </c>
      <c r="K8" s="16">
        <f t="shared" ref="K8:K18" si="3">SUM(H8/E8)*100</f>
        <v>83.559214342937651</v>
      </c>
    </row>
    <row r="9" spans="1:12" s="18" customFormat="1" ht="17.45" customHeight="1" x14ac:dyDescent="0.2">
      <c r="A9" s="33" t="s">
        <v>10</v>
      </c>
      <c r="B9" s="20" t="s">
        <v>19</v>
      </c>
      <c r="C9" s="44">
        <v>166301.4</v>
      </c>
      <c r="D9" s="44">
        <v>37889.1</v>
      </c>
      <c r="E9" s="36">
        <f t="shared" si="0"/>
        <v>204190.5</v>
      </c>
      <c r="F9" s="44">
        <v>116784.9</v>
      </c>
      <c r="G9" s="44">
        <v>11703.4</v>
      </c>
      <c r="H9" s="36">
        <f t="shared" si="1"/>
        <v>128488.29999999999</v>
      </c>
      <c r="I9" s="28">
        <f t="shared" si="2"/>
        <v>70.224844769797485</v>
      </c>
      <c r="J9" s="28">
        <f t="shared" ref="J9:J17" si="4">SUM(G9/D9)*100</f>
        <v>30.888566896548085</v>
      </c>
      <c r="K9" s="16">
        <f t="shared" ref="K9:K17" si="5">SUM(H9/E9)*100</f>
        <v>62.925699285716028</v>
      </c>
    </row>
    <row r="10" spans="1:12" s="18" customFormat="1" ht="18.600000000000001" customHeight="1" x14ac:dyDescent="0.2">
      <c r="A10" s="33" t="s">
        <v>11</v>
      </c>
      <c r="B10" s="20" t="s">
        <v>20</v>
      </c>
      <c r="C10" s="44">
        <v>19768.7</v>
      </c>
      <c r="D10" s="34"/>
      <c r="E10" s="36">
        <f t="shared" si="0"/>
        <v>19768.7</v>
      </c>
      <c r="F10" s="44">
        <v>12777.6</v>
      </c>
      <c r="G10" s="35"/>
      <c r="H10" s="36">
        <f t="shared" si="1"/>
        <v>12777.6</v>
      </c>
      <c r="I10" s="28">
        <f t="shared" si="2"/>
        <v>64.635509669325756</v>
      </c>
      <c r="J10" s="28"/>
      <c r="K10" s="16">
        <f t="shared" si="5"/>
        <v>64.635509669325756</v>
      </c>
    </row>
    <row r="11" spans="1:12" s="18" customFormat="1" ht="29.45" customHeight="1" x14ac:dyDescent="0.2">
      <c r="A11" s="33" t="s">
        <v>16</v>
      </c>
      <c r="B11" s="20" t="s">
        <v>21</v>
      </c>
      <c r="C11" s="44">
        <v>22847.5</v>
      </c>
      <c r="D11" s="44">
        <v>264.3</v>
      </c>
      <c r="E11" s="36">
        <f t="shared" si="0"/>
        <v>23111.8</v>
      </c>
      <c r="F11" s="44">
        <v>17106.900000000001</v>
      </c>
      <c r="G11" s="44">
        <v>1988.9</v>
      </c>
      <c r="H11" s="36">
        <f t="shared" si="1"/>
        <v>19095.800000000003</v>
      </c>
      <c r="I11" s="28">
        <f t="shared" si="2"/>
        <v>74.874275084801411</v>
      </c>
      <c r="J11" s="28">
        <f t="shared" si="4"/>
        <v>752.51608021188053</v>
      </c>
      <c r="K11" s="16">
        <f t="shared" si="5"/>
        <v>82.623594873614365</v>
      </c>
    </row>
    <row r="12" spans="1:12" s="18" customFormat="1" ht="16.149999999999999" customHeight="1" x14ac:dyDescent="0.2">
      <c r="A12" s="33" t="s">
        <v>12</v>
      </c>
      <c r="B12" s="20" t="s">
        <v>22</v>
      </c>
      <c r="C12" s="44">
        <v>14310.1</v>
      </c>
      <c r="D12" s="44">
        <v>180.6</v>
      </c>
      <c r="E12" s="36">
        <f t="shared" si="0"/>
        <v>14490.7</v>
      </c>
      <c r="F12" s="44">
        <v>9044</v>
      </c>
      <c r="G12" s="44">
        <v>445.7</v>
      </c>
      <c r="H12" s="36">
        <f t="shared" si="1"/>
        <v>9489.7000000000007</v>
      </c>
      <c r="I12" s="28">
        <f t="shared" si="2"/>
        <v>63.200117399598888</v>
      </c>
      <c r="J12" s="28">
        <f t="shared" si="4"/>
        <v>246.78848283499448</v>
      </c>
      <c r="K12" s="16">
        <f t="shared" si="5"/>
        <v>65.488209679311566</v>
      </c>
    </row>
    <row r="13" spans="1:12" s="17" customFormat="1" ht="16.149999999999999" customHeight="1" x14ac:dyDescent="0.2">
      <c r="A13" s="33" t="s">
        <v>13</v>
      </c>
      <c r="B13" s="20" t="s">
        <v>23</v>
      </c>
      <c r="C13" s="45">
        <v>4868.2</v>
      </c>
      <c r="D13" s="44">
        <v>0</v>
      </c>
      <c r="E13" s="36">
        <f t="shared" si="0"/>
        <v>4868.2</v>
      </c>
      <c r="F13" s="44">
        <v>2691.2</v>
      </c>
      <c r="G13" s="44">
        <v>60.4</v>
      </c>
      <c r="H13" s="36">
        <f t="shared" si="1"/>
        <v>2751.6</v>
      </c>
      <c r="I13" s="28">
        <f t="shared" si="2"/>
        <v>55.281212768579756</v>
      </c>
      <c r="J13" s="28"/>
      <c r="K13" s="16">
        <f t="shared" si="5"/>
        <v>56.521917751941167</v>
      </c>
    </row>
    <row r="14" spans="1:12" s="17" customFormat="1" ht="19.899999999999999" customHeight="1" x14ac:dyDescent="0.2">
      <c r="A14" s="33" t="s">
        <v>14</v>
      </c>
      <c r="B14" s="20" t="s">
        <v>24</v>
      </c>
      <c r="C14" s="45">
        <v>25353.9</v>
      </c>
      <c r="D14" s="44">
        <v>1099.4000000000001</v>
      </c>
      <c r="E14" s="36">
        <f t="shared" si="0"/>
        <v>26453.300000000003</v>
      </c>
      <c r="F14" s="44">
        <v>11668.2</v>
      </c>
      <c r="G14" s="44">
        <v>550</v>
      </c>
      <c r="H14" s="36">
        <f t="shared" si="1"/>
        <v>12218.2</v>
      </c>
      <c r="I14" s="28">
        <f t="shared" si="2"/>
        <v>46.021322163454144</v>
      </c>
      <c r="J14" s="28">
        <f t="shared" si="4"/>
        <v>50.027287611424413</v>
      </c>
      <c r="K14" s="16">
        <f t="shared" si="5"/>
        <v>46.187810216494725</v>
      </c>
    </row>
    <row r="15" spans="1:12" s="17" customFormat="1" ht="18.600000000000001" customHeight="1" x14ac:dyDescent="0.2">
      <c r="A15" s="33" t="s">
        <v>25</v>
      </c>
      <c r="B15" s="20" t="s">
        <v>26</v>
      </c>
      <c r="C15" s="45">
        <v>18856.099999999999</v>
      </c>
      <c r="D15" s="44">
        <v>17105.400000000001</v>
      </c>
      <c r="E15" s="36">
        <f t="shared" si="0"/>
        <v>35961.5</v>
      </c>
      <c r="F15" s="44">
        <v>8726.7999999999993</v>
      </c>
      <c r="G15" s="44">
        <v>16691.5</v>
      </c>
      <c r="H15" s="36">
        <f t="shared" si="1"/>
        <v>25418.3</v>
      </c>
      <c r="I15" s="28">
        <f t="shared" si="2"/>
        <v>46.281044330481912</v>
      </c>
      <c r="J15" s="28">
        <f t="shared" si="4"/>
        <v>97.580296280706662</v>
      </c>
      <c r="K15" s="16">
        <f t="shared" si="5"/>
        <v>70.681979339015328</v>
      </c>
    </row>
    <row r="16" spans="1:12" s="17" customFormat="1" ht="18.600000000000001" customHeight="1" x14ac:dyDescent="0.2">
      <c r="A16" s="33" t="s">
        <v>15</v>
      </c>
      <c r="B16" s="20" t="s">
        <v>27</v>
      </c>
      <c r="C16" s="44">
        <v>15741</v>
      </c>
      <c r="D16" s="44">
        <v>2560.5</v>
      </c>
      <c r="E16" s="36">
        <f t="shared" si="0"/>
        <v>18301.5</v>
      </c>
      <c r="F16" s="44">
        <v>3410.5</v>
      </c>
      <c r="G16" s="44">
        <v>1509.7</v>
      </c>
      <c r="H16" s="36">
        <f t="shared" si="1"/>
        <v>4920.2</v>
      </c>
      <c r="I16" s="28">
        <f t="shared" si="2"/>
        <v>21.66634902483959</v>
      </c>
      <c r="J16" s="28">
        <f t="shared" si="4"/>
        <v>58.961140402265187</v>
      </c>
      <c r="K16" s="16">
        <f t="shared" si="5"/>
        <v>26.884135180176489</v>
      </c>
    </row>
    <row r="17" spans="1:11" s="18" customFormat="1" ht="18.600000000000001" customHeight="1" x14ac:dyDescent="0.2">
      <c r="A17" s="33" t="s">
        <v>28</v>
      </c>
      <c r="B17" s="20" t="s">
        <v>29</v>
      </c>
      <c r="C17" s="44">
        <v>2300</v>
      </c>
      <c r="D17" s="34">
        <v>2334</v>
      </c>
      <c r="E17" s="36">
        <f t="shared" si="0"/>
        <v>4634</v>
      </c>
      <c r="F17" s="44">
        <v>2300</v>
      </c>
      <c r="G17" s="35">
        <v>2234</v>
      </c>
      <c r="H17" s="36">
        <f t="shared" si="1"/>
        <v>4534</v>
      </c>
      <c r="I17" s="28">
        <f t="shared" si="2"/>
        <v>100</v>
      </c>
      <c r="J17" s="28">
        <f t="shared" si="4"/>
        <v>95.715509854327337</v>
      </c>
      <c r="K17" s="16">
        <f t="shared" si="5"/>
        <v>97.842037116961592</v>
      </c>
    </row>
    <row r="18" spans="1:11" s="18" customFormat="1" ht="21.75" customHeight="1" x14ac:dyDescent="0.2">
      <c r="A18" s="19"/>
      <c r="B18" s="20" t="s">
        <v>0</v>
      </c>
      <c r="C18" s="36">
        <f>SUM(C8+C9+C10+C11+C12+C13+C14+C15+C16+C17)</f>
        <v>343806.39999999997</v>
      </c>
      <c r="D18" s="36">
        <f t="shared" ref="D18:H18" si="6">SUM(D8+D9+D10+D11+D12+D13+D14+D15+D16+D17)</f>
        <v>62272.3</v>
      </c>
      <c r="E18" s="36">
        <f t="shared" si="6"/>
        <v>406078.7</v>
      </c>
      <c r="F18" s="36">
        <f t="shared" si="6"/>
        <v>222348.1</v>
      </c>
      <c r="G18" s="36">
        <f>SUM(G8+G9+G10+G11+G12+G13+G14+G15+G16+G17)</f>
        <v>42717</v>
      </c>
      <c r="H18" s="36">
        <f t="shared" si="6"/>
        <v>265065.09999999998</v>
      </c>
      <c r="I18" s="16">
        <f t="shared" si="2"/>
        <v>64.672472647396916</v>
      </c>
      <c r="J18" s="16">
        <f>SUM(G18/D18)*100</f>
        <v>68.597113002089202</v>
      </c>
      <c r="K18" s="16">
        <f t="shared" si="3"/>
        <v>65.274317515299359</v>
      </c>
    </row>
    <row r="19" spans="1:11" s="18" customFormat="1" ht="17.649999999999999" customHeight="1" x14ac:dyDescent="0.2">
      <c r="A19" s="21"/>
      <c r="B19" s="22"/>
      <c r="C19" s="31"/>
      <c r="D19" s="31"/>
      <c r="E19" s="31"/>
      <c r="F19" s="31"/>
      <c r="G19" s="31"/>
      <c r="H19" s="31"/>
      <c r="I19" s="23"/>
      <c r="J19" s="24"/>
      <c r="K19" s="24"/>
    </row>
    <row r="20" spans="1:11" s="18" customFormat="1" x14ac:dyDescent="0.2">
      <c r="A20" s="25"/>
      <c r="B20" s="26"/>
      <c r="C20" s="27"/>
      <c r="D20" s="27"/>
      <c r="E20" s="27"/>
      <c r="F20" s="27"/>
      <c r="G20" s="27"/>
      <c r="H20" s="27"/>
      <c r="K20" s="17"/>
    </row>
    <row r="21" spans="1:11" s="37" customFormat="1" ht="18.75" x14ac:dyDescent="0.3">
      <c r="A21" s="46"/>
      <c r="B21" s="3" t="s">
        <v>35</v>
      </c>
      <c r="C21" s="3"/>
      <c r="D21" s="3"/>
      <c r="E21" s="3"/>
      <c r="F21" s="3"/>
      <c r="G21" s="3"/>
      <c r="H21" s="3"/>
      <c r="I21" s="17"/>
      <c r="J21" s="17"/>
      <c r="K21" s="17"/>
    </row>
    <row r="22" spans="1:11" s="39" customFormat="1" x14ac:dyDescent="0.2">
      <c r="A22" s="47"/>
      <c r="B22" s="41"/>
      <c r="C22" s="42"/>
      <c r="E22" s="47"/>
      <c r="H22" s="38"/>
      <c r="I22" s="40"/>
      <c r="J22" s="40"/>
      <c r="K22" s="43"/>
    </row>
    <row r="23" spans="1:11" x14ac:dyDescent="0.2">
      <c r="I23" s="18"/>
      <c r="J23" s="18"/>
      <c r="K23" s="17"/>
    </row>
    <row r="24" spans="1:11" x14ac:dyDescent="0.2">
      <c r="I24" s="18"/>
      <c r="J24" s="18"/>
      <c r="K24" s="17"/>
    </row>
    <row r="25" spans="1:11" ht="61.15" customHeight="1" x14ac:dyDescent="0.2">
      <c r="B25" s="26"/>
      <c r="C25" s="48"/>
      <c r="D25" s="48"/>
      <c r="E25" s="48"/>
      <c r="F25" s="48"/>
      <c r="G25" s="48"/>
      <c r="H25" s="48"/>
    </row>
    <row r="26" spans="1:11" x14ac:dyDescent="0.2">
      <c r="B26" s="26"/>
      <c r="C26" s="48"/>
      <c r="D26" s="48"/>
      <c r="E26" s="48"/>
      <c r="F26" s="48"/>
      <c r="G26" s="48"/>
      <c r="H26" s="48"/>
    </row>
    <row r="27" spans="1:11" x14ac:dyDescent="0.2">
      <c r="B27" s="26"/>
      <c r="C27" s="48"/>
      <c r="D27" s="48"/>
      <c r="E27" s="48"/>
      <c r="F27" s="48"/>
      <c r="G27" s="48"/>
      <c r="H27" s="48"/>
    </row>
    <row r="28" spans="1:11" x14ac:dyDescent="0.2">
      <c r="B28" s="26"/>
      <c r="C28" s="48"/>
      <c r="D28" s="48"/>
      <c r="E28" s="48"/>
      <c r="F28" s="48"/>
      <c r="G28" s="48"/>
      <c r="H28" s="48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4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МВК</vt:lpstr>
      <vt:lpstr>' додаток 2 МВК'!Заголовки_для_печати</vt:lpstr>
      <vt:lpstr>' додаток 2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Kvasnik</cp:lastModifiedBy>
  <cp:lastPrinted>2025-11-14T07:28:53Z</cp:lastPrinted>
  <dcterms:created xsi:type="dcterms:W3CDTF">2012-01-12T08:51:13Z</dcterms:created>
  <dcterms:modified xsi:type="dcterms:W3CDTF">2025-11-14T07:30:45Z</dcterms:modified>
</cp:coreProperties>
</file>